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<sst xmlns="http://schemas.openxmlformats.org/spreadsheetml/2006/main" count="32" uniqueCount="27">
  <si>
    <t>招聘分析月报表</t>
  </si>
  <si>
    <t>招聘周期：2019.9.1--2019.9.30</t>
  </si>
  <si>
    <t>招聘完成情况</t>
  </si>
  <si>
    <t>申请日期</t>
  </si>
  <si>
    <t>招聘岗位</t>
  </si>
  <si>
    <t>需求人数</t>
  </si>
  <si>
    <t>查看简历数量</t>
  </si>
  <si>
    <t>筛选简历数量</t>
  </si>
  <si>
    <t>邀约面试人数</t>
  </si>
  <si>
    <t>参加面试人数</t>
  </si>
  <si>
    <t>通过面试人数</t>
  </si>
  <si>
    <t>入职报到人数</t>
  </si>
  <si>
    <t>备注</t>
  </si>
  <si>
    <t>销售部</t>
  </si>
  <si>
    <t>品管部</t>
  </si>
  <si>
    <t>生产部</t>
  </si>
  <si>
    <t>财务部</t>
  </si>
  <si>
    <t>人事部</t>
  </si>
  <si>
    <t>研发部</t>
  </si>
  <si>
    <t>合计</t>
  </si>
  <si>
    <t>招聘数据分析</t>
  </si>
  <si>
    <t>简历查看比</t>
  </si>
  <si>
    <t>简历通过率</t>
  </si>
  <si>
    <t>邀约成功率</t>
  </si>
  <si>
    <t>面试通过率</t>
  </si>
  <si>
    <t>入职率</t>
  </si>
  <si>
    <t>招聘完成率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</si>
</sst>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#\ ?/?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黑体"/>
      <charset val="134"/>
    </font>
    <font>
      <sz val="24"/>
      <name val="黑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18" fillId="25" borderId="2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tabSelected="1" workbookViewId="0">
      <selection activeCell="A1" sqref="A1:J1"/>
    </sheetView>
  </sheetViews>
  <sheetFormatPr defaultColWidth="9" defaultRowHeight="13.5"/>
  <cols>
    <col min="1" max="1" width="12.625" style="1" customWidth="1"/>
    <col min="2" max="2" width="14.625" style="1" customWidth="1"/>
    <col min="3" max="3" width="10.625" style="1" customWidth="1"/>
    <col min="4" max="9" width="14.625" style="1" customWidth="1"/>
    <col min="10" max="10" width="12.625" style="1" customWidth="1"/>
    <col min="11" max="16384" width="9" style="1"/>
  </cols>
  <sheetData>
    <row r="1" s="1" customFormat="1" ht="6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="1" customFormat="1" ht="24" customHeight="1" spans="1:13">
      <c r="A2" s="3"/>
      <c r="B2" s="3"/>
      <c r="C2" s="3"/>
      <c r="D2" s="3"/>
      <c r="E2" s="3"/>
      <c r="F2" s="3"/>
      <c r="G2" s="3"/>
      <c r="H2" s="4" t="s">
        <v>1</v>
      </c>
      <c r="I2" s="4"/>
      <c r="J2" s="4"/>
      <c r="K2" s="3"/>
      <c r="L2" s="3"/>
      <c r="M2" s="3"/>
    </row>
    <row r="3" s="1" customFormat="1" ht="29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15"/>
      <c r="L3" s="15"/>
      <c r="M3" s="15"/>
    </row>
    <row r="4" s="1" customFormat="1" ht="2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="1" customFormat="1" ht="25" customHeight="1" spans="1:10">
      <c r="A5" s="7">
        <v>43709</v>
      </c>
      <c r="B5" s="8" t="s">
        <v>13</v>
      </c>
      <c r="C5" s="8">
        <v>1</v>
      </c>
      <c r="D5" s="8">
        <v>100</v>
      </c>
      <c r="E5" s="8">
        <v>10</v>
      </c>
      <c r="F5" s="8">
        <v>10</v>
      </c>
      <c r="G5" s="8">
        <v>6</v>
      </c>
      <c r="H5" s="8">
        <v>2</v>
      </c>
      <c r="I5" s="8">
        <v>1</v>
      </c>
      <c r="J5" s="16"/>
    </row>
    <row r="6" s="1" customFormat="1" ht="25" customHeight="1" spans="1:10">
      <c r="A6" s="7">
        <v>43709</v>
      </c>
      <c r="B6" s="8" t="s">
        <v>14</v>
      </c>
      <c r="C6" s="8">
        <v>1</v>
      </c>
      <c r="D6" s="8">
        <v>101</v>
      </c>
      <c r="E6" s="8">
        <v>11</v>
      </c>
      <c r="F6" s="8">
        <v>11</v>
      </c>
      <c r="G6" s="8">
        <v>7</v>
      </c>
      <c r="H6" s="8">
        <v>2</v>
      </c>
      <c r="I6" s="8">
        <v>1</v>
      </c>
      <c r="J6" s="16"/>
    </row>
    <row r="7" s="1" customFormat="1" ht="25" customHeight="1" spans="1:10">
      <c r="A7" s="7">
        <v>43709</v>
      </c>
      <c r="B7" s="8" t="s">
        <v>15</v>
      </c>
      <c r="C7" s="8">
        <v>2</v>
      </c>
      <c r="D7" s="8">
        <v>102</v>
      </c>
      <c r="E7" s="8">
        <v>12</v>
      </c>
      <c r="F7" s="8">
        <v>12</v>
      </c>
      <c r="G7" s="8">
        <v>8</v>
      </c>
      <c r="H7" s="8">
        <v>3</v>
      </c>
      <c r="I7" s="8">
        <v>1</v>
      </c>
      <c r="J7" s="16"/>
    </row>
    <row r="8" s="1" customFormat="1" ht="25" customHeight="1" spans="1:10">
      <c r="A8" s="7">
        <v>43709</v>
      </c>
      <c r="B8" s="8" t="s">
        <v>16</v>
      </c>
      <c r="C8" s="8">
        <v>1</v>
      </c>
      <c r="D8" s="8">
        <v>103</v>
      </c>
      <c r="E8" s="8">
        <v>13</v>
      </c>
      <c r="F8" s="8">
        <v>13</v>
      </c>
      <c r="G8" s="8">
        <v>9</v>
      </c>
      <c r="H8" s="8">
        <v>2</v>
      </c>
      <c r="I8" s="8">
        <v>1</v>
      </c>
      <c r="J8" s="16"/>
    </row>
    <row r="9" s="1" customFormat="1" ht="25" customHeight="1" spans="1:10">
      <c r="A9" s="7">
        <v>43709</v>
      </c>
      <c r="B9" s="8" t="s">
        <v>17</v>
      </c>
      <c r="C9" s="8">
        <v>1</v>
      </c>
      <c r="D9" s="8">
        <v>104</v>
      </c>
      <c r="E9" s="8">
        <v>14</v>
      </c>
      <c r="F9" s="8">
        <v>14</v>
      </c>
      <c r="G9" s="8">
        <v>10</v>
      </c>
      <c r="H9" s="8">
        <v>2</v>
      </c>
      <c r="I9" s="8">
        <v>1</v>
      </c>
      <c r="J9" s="16"/>
    </row>
    <row r="10" s="1" customFormat="1" ht="25" customHeight="1" spans="1:10">
      <c r="A10" s="7">
        <v>43709</v>
      </c>
      <c r="B10" s="8" t="s">
        <v>18</v>
      </c>
      <c r="C10" s="8">
        <v>1</v>
      </c>
      <c r="D10" s="8">
        <v>105</v>
      </c>
      <c r="E10" s="8">
        <v>15</v>
      </c>
      <c r="F10" s="8">
        <v>15</v>
      </c>
      <c r="G10" s="8">
        <v>11</v>
      </c>
      <c r="H10" s="8">
        <v>2</v>
      </c>
      <c r="I10" s="8">
        <v>1</v>
      </c>
      <c r="J10" s="16"/>
    </row>
    <row r="11" s="1" customFormat="1" ht="25" customHeight="1" spans="1:10">
      <c r="A11" s="9" t="s">
        <v>19</v>
      </c>
      <c r="B11" s="9"/>
      <c r="C11" s="9">
        <f>SUM(C5:C10)</f>
        <v>7</v>
      </c>
      <c r="D11" s="9">
        <f t="shared" ref="C11:I11" si="0">SUM(D5:D10)</f>
        <v>615</v>
      </c>
      <c r="E11" s="9">
        <f t="shared" si="0"/>
        <v>75</v>
      </c>
      <c r="F11" s="9">
        <f t="shared" si="0"/>
        <v>75</v>
      </c>
      <c r="G11" s="9">
        <f t="shared" si="0"/>
        <v>51</v>
      </c>
      <c r="H11" s="9">
        <f t="shared" si="0"/>
        <v>13</v>
      </c>
      <c r="I11" s="9">
        <f t="shared" si="0"/>
        <v>6</v>
      </c>
      <c r="J11" s="9"/>
    </row>
    <row r="12" s="1" customFormat="1" ht="25" customHeight="1" spans="1:10">
      <c r="A12" s="10" t="s">
        <v>20</v>
      </c>
      <c r="B12" s="10"/>
      <c r="C12" s="10"/>
      <c r="D12" s="10"/>
      <c r="E12" s="10"/>
      <c r="F12" s="10"/>
      <c r="G12" s="10"/>
      <c r="H12" s="10"/>
      <c r="I12" s="10"/>
      <c r="J12" s="10"/>
    </row>
    <row r="13" s="1" customFormat="1" ht="25" customHeight="1" spans="1:10">
      <c r="A13" s="6" t="s">
        <v>3</v>
      </c>
      <c r="B13" s="6" t="s">
        <v>4</v>
      </c>
      <c r="C13" s="6" t="s">
        <v>5</v>
      </c>
      <c r="D13" s="6" t="s">
        <v>21</v>
      </c>
      <c r="E13" s="6" t="s">
        <v>22</v>
      </c>
      <c r="F13" s="6" t="s">
        <v>23</v>
      </c>
      <c r="G13" s="6" t="s">
        <v>24</v>
      </c>
      <c r="H13" s="6" t="s">
        <v>25</v>
      </c>
      <c r="I13" s="6" t="s">
        <v>26</v>
      </c>
      <c r="J13" s="6" t="s">
        <v>12</v>
      </c>
    </row>
    <row r="14" s="1" customFormat="1" ht="25" customHeight="1" spans="1:10">
      <c r="A14" s="7">
        <f t="shared" ref="A14:A19" si="1">A5</f>
        <v>43709</v>
      </c>
      <c r="B14" s="8" t="str">
        <f t="shared" ref="B14:B19" si="2">B5</f>
        <v>销售部</v>
      </c>
      <c r="C14" s="8">
        <f t="shared" ref="C14:C19" si="3">C5</f>
        <v>1</v>
      </c>
      <c r="D14" s="11">
        <f>D5/C5</f>
        <v>100</v>
      </c>
      <c r="E14" s="12">
        <f t="shared" ref="E14:E20" si="4">E5/D5</f>
        <v>0.1</v>
      </c>
      <c r="F14" s="12">
        <f>G5/F5</f>
        <v>0.6</v>
      </c>
      <c r="G14" s="12">
        <f t="shared" ref="G14:G20" si="5">H5/G5</f>
        <v>0.333333333333333</v>
      </c>
      <c r="H14" s="12">
        <f t="shared" ref="H14:H20" si="6">I5/H5</f>
        <v>0.5</v>
      </c>
      <c r="I14" s="12">
        <f t="shared" ref="I14:I20" si="7">I5/C5</f>
        <v>1</v>
      </c>
      <c r="J14" s="16"/>
    </row>
    <row r="15" s="1" customFormat="1" ht="25" customHeight="1" spans="1:10">
      <c r="A15" s="7">
        <f t="shared" si="1"/>
        <v>43709</v>
      </c>
      <c r="B15" s="8" t="str">
        <f t="shared" si="2"/>
        <v>品管部</v>
      </c>
      <c r="C15" s="8">
        <f t="shared" si="3"/>
        <v>1</v>
      </c>
      <c r="D15" s="11">
        <f t="shared" ref="D15:D20" si="8">D6/C6</f>
        <v>101</v>
      </c>
      <c r="E15" s="12">
        <f t="shared" si="4"/>
        <v>0.108910891089109</v>
      </c>
      <c r="F15" s="12">
        <f t="shared" ref="F15:F20" si="9">G6/F6</f>
        <v>0.636363636363636</v>
      </c>
      <c r="G15" s="12">
        <f t="shared" si="5"/>
        <v>0.285714285714286</v>
      </c>
      <c r="H15" s="12">
        <f t="shared" si="6"/>
        <v>0.5</v>
      </c>
      <c r="I15" s="12">
        <f t="shared" si="7"/>
        <v>1</v>
      </c>
      <c r="J15" s="16"/>
    </row>
    <row r="16" s="1" customFormat="1" ht="25" customHeight="1" spans="1:10">
      <c r="A16" s="7">
        <f t="shared" si="1"/>
        <v>43709</v>
      </c>
      <c r="B16" s="8" t="str">
        <f t="shared" si="2"/>
        <v>生产部</v>
      </c>
      <c r="C16" s="8">
        <f t="shared" si="3"/>
        <v>2</v>
      </c>
      <c r="D16" s="11">
        <f t="shared" si="8"/>
        <v>51</v>
      </c>
      <c r="E16" s="12">
        <f t="shared" si="4"/>
        <v>0.117647058823529</v>
      </c>
      <c r="F16" s="12">
        <f t="shared" si="9"/>
        <v>0.666666666666667</v>
      </c>
      <c r="G16" s="12">
        <f t="shared" si="5"/>
        <v>0.375</v>
      </c>
      <c r="H16" s="12">
        <f t="shared" si="6"/>
        <v>0.333333333333333</v>
      </c>
      <c r="I16" s="12">
        <f t="shared" si="7"/>
        <v>0.5</v>
      </c>
      <c r="J16" s="16"/>
    </row>
    <row r="17" s="1" customFormat="1" ht="25" customHeight="1" spans="1:10">
      <c r="A17" s="7">
        <f t="shared" si="1"/>
        <v>43709</v>
      </c>
      <c r="B17" s="8" t="str">
        <f t="shared" si="2"/>
        <v>财务部</v>
      </c>
      <c r="C17" s="8">
        <f t="shared" si="3"/>
        <v>1</v>
      </c>
      <c r="D17" s="11">
        <f t="shared" si="8"/>
        <v>103</v>
      </c>
      <c r="E17" s="12">
        <f t="shared" si="4"/>
        <v>0.12621359223301</v>
      </c>
      <c r="F17" s="12">
        <f t="shared" si="9"/>
        <v>0.692307692307692</v>
      </c>
      <c r="G17" s="12">
        <f t="shared" si="5"/>
        <v>0.222222222222222</v>
      </c>
      <c r="H17" s="12">
        <f t="shared" si="6"/>
        <v>0.5</v>
      </c>
      <c r="I17" s="12">
        <f t="shared" si="7"/>
        <v>1</v>
      </c>
      <c r="J17" s="16"/>
    </row>
    <row r="18" s="1" customFormat="1" ht="25" customHeight="1" spans="1:10">
      <c r="A18" s="7">
        <f t="shared" si="1"/>
        <v>43709</v>
      </c>
      <c r="B18" s="8" t="str">
        <f t="shared" si="2"/>
        <v>人事部</v>
      </c>
      <c r="C18" s="8">
        <f t="shared" si="3"/>
        <v>1</v>
      </c>
      <c r="D18" s="11">
        <f t="shared" si="8"/>
        <v>104</v>
      </c>
      <c r="E18" s="12">
        <f t="shared" si="4"/>
        <v>0.134615384615385</v>
      </c>
      <c r="F18" s="12">
        <f t="shared" si="9"/>
        <v>0.714285714285714</v>
      </c>
      <c r="G18" s="12">
        <f t="shared" si="5"/>
        <v>0.2</v>
      </c>
      <c r="H18" s="12">
        <f t="shared" si="6"/>
        <v>0.5</v>
      </c>
      <c r="I18" s="12">
        <f t="shared" si="7"/>
        <v>1</v>
      </c>
      <c r="J18" s="16"/>
    </row>
    <row r="19" s="1" customFormat="1" ht="25" customHeight="1" spans="1:10">
      <c r="A19" s="7">
        <f t="shared" si="1"/>
        <v>43709</v>
      </c>
      <c r="B19" s="8" t="str">
        <f t="shared" si="2"/>
        <v>研发部</v>
      </c>
      <c r="C19" s="8">
        <f t="shared" si="3"/>
        <v>1</v>
      </c>
      <c r="D19" s="11">
        <f t="shared" si="8"/>
        <v>105</v>
      </c>
      <c r="E19" s="12">
        <f t="shared" si="4"/>
        <v>0.142857142857143</v>
      </c>
      <c r="F19" s="12">
        <f t="shared" si="9"/>
        <v>0.733333333333333</v>
      </c>
      <c r="G19" s="12">
        <f t="shared" si="5"/>
        <v>0.181818181818182</v>
      </c>
      <c r="H19" s="12">
        <f t="shared" si="6"/>
        <v>0.5</v>
      </c>
      <c r="I19" s="12">
        <f t="shared" si="7"/>
        <v>1</v>
      </c>
      <c r="J19" s="16"/>
    </row>
    <row r="20" s="1" customFormat="1" ht="25" customHeight="1" spans="1:10">
      <c r="A20" s="10" t="s">
        <v>19</v>
      </c>
      <c r="B20" s="10"/>
      <c r="C20" s="10">
        <f>SUM(C14:C19)</f>
        <v>7</v>
      </c>
      <c r="D20" s="13">
        <f t="shared" si="8"/>
        <v>87.8571428571429</v>
      </c>
      <c r="E20" s="14">
        <f t="shared" si="4"/>
        <v>0.121951219512195</v>
      </c>
      <c r="F20" s="14">
        <f t="shared" si="9"/>
        <v>0.68</v>
      </c>
      <c r="G20" s="14">
        <f t="shared" si="5"/>
        <v>0.254901960784314</v>
      </c>
      <c r="H20" s="14">
        <f t="shared" si="6"/>
        <v>0.461538461538462</v>
      </c>
      <c r="I20" s="14">
        <f t="shared" si="7"/>
        <v>0.857142857142857</v>
      </c>
      <c r="J20" s="10"/>
    </row>
  </sheetData>
  <mergeCells count="6">
    <mergeCell ref="A1:J1"/>
    <mergeCell ref="H2:J2"/>
    <mergeCell ref="A3:J3"/>
    <mergeCell ref="A11:B11"/>
    <mergeCell ref="A12:J12"/>
    <mergeCell ref="A20:B20"/>
  </mergeCells>
  <printOptions horizontalCentered="1"/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A资深招聘顾问@郑</cp:lastModifiedBy>
  <dcterms:created xsi:type="dcterms:W3CDTF">2019-09-13T03:37:00Z</dcterms:created>
  <dcterms:modified xsi:type="dcterms:W3CDTF">2022-04-14T04:56:25Z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73ADE9B1C3214C39971DB2E944CC81F1</vt:lpwstr>
  </property>
</Properties>
</file>